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280" tabRatio="945" activeTab="0"/>
  </bookViews>
  <sheets>
    <sheet name="11и1_итоги ЕГЭ" sheetId="1" r:id="rId1"/>
    <sheet name="11и2_итоги ЕГЭ" sheetId="2" r:id="rId2"/>
  </sheets>
  <definedNames/>
  <calcPr fullCalcOnLoad="1"/>
</workbook>
</file>

<file path=xl/sharedStrings.xml><?xml version="1.0" encoding="utf-8"?>
<sst xmlns="http://schemas.openxmlformats.org/spreadsheetml/2006/main" count="92" uniqueCount="75">
  <si>
    <t>англ</t>
  </si>
  <si>
    <t>матем</t>
  </si>
  <si>
    <t>физика</t>
  </si>
  <si>
    <t>химия</t>
  </si>
  <si>
    <t>русский</t>
  </si>
  <si>
    <t>биол</t>
  </si>
  <si>
    <t>Итоги сдачи ЕГЭ</t>
  </si>
  <si>
    <t>№ п/п</t>
  </si>
  <si>
    <t>Фамилия, имя</t>
  </si>
  <si>
    <t>Обязательные</t>
  </si>
  <si>
    <t>Предметы по выбору</t>
  </si>
  <si>
    <t>инф</t>
  </si>
  <si>
    <t>истор</t>
  </si>
  <si>
    <t>гео</t>
  </si>
  <si>
    <t>общ</t>
  </si>
  <si>
    <t>лит</t>
  </si>
  <si>
    <t>минимальный балл</t>
  </si>
  <si>
    <t>ср балл в прошлом году</t>
  </si>
  <si>
    <t>муницип. задание</t>
  </si>
  <si>
    <t>ср балл в этом году</t>
  </si>
  <si>
    <t>Власова Мария</t>
  </si>
  <si>
    <t>Гришаева Анна</t>
  </si>
  <si>
    <t>Двинянинова Анна</t>
  </si>
  <si>
    <t>Иванов Алексей</t>
  </si>
  <si>
    <t>Кирилова Валерия</t>
  </si>
  <si>
    <t>Корман Виктория</t>
  </si>
  <si>
    <t>Кузнецова Наталья</t>
  </si>
  <si>
    <t>Курбатов Андрей</t>
  </si>
  <si>
    <t>Логунова Ольга</t>
  </si>
  <si>
    <t>Никель Светлана</t>
  </si>
  <si>
    <t>Норина Диана</t>
  </si>
  <si>
    <t>Овчинников Григорий</t>
  </si>
  <si>
    <t>Пепеляева Ирина</t>
  </si>
  <si>
    <t>Проскуракова Татьяна</t>
  </si>
  <si>
    <t>Рыбин Михаил</t>
  </si>
  <si>
    <t>Сатучин Марк</t>
  </si>
  <si>
    <t>Сидорова Дарья</t>
  </si>
  <si>
    <t>Травников Андрей</t>
  </si>
  <si>
    <t>Тюлин Владислав</t>
  </si>
  <si>
    <t>Федорова  Ксения</t>
  </si>
  <si>
    <r>
      <t>Чумаков Алексей</t>
    </r>
    <r>
      <rPr>
        <b/>
        <sz val="12"/>
        <rFont val="Times New Roman"/>
        <family val="1"/>
      </rPr>
      <t xml:space="preserve"> </t>
    </r>
  </si>
  <si>
    <t>Шавцов Алексей</t>
  </si>
  <si>
    <t>Шадрина Татьяна</t>
  </si>
  <si>
    <t>Щепелева Екатерина</t>
  </si>
  <si>
    <t>Якимов Владислав</t>
  </si>
  <si>
    <t>миним балл</t>
  </si>
  <si>
    <t>Антипина Евгения</t>
  </si>
  <si>
    <t>Антонов Александр</t>
  </si>
  <si>
    <t>Бакланова Виктория</t>
  </si>
  <si>
    <t>Башарова Алина</t>
  </si>
  <si>
    <t>Волохова Елена</t>
  </si>
  <si>
    <t>Гордеев Никита</t>
  </si>
  <si>
    <t>Долбеев Сергей</t>
  </si>
  <si>
    <t>Жаров Артем</t>
  </si>
  <si>
    <t>Зайцев Святослав</t>
  </si>
  <si>
    <t>Игошина Оксана</t>
  </si>
  <si>
    <t>Колосова Алина</t>
  </si>
  <si>
    <t>Кузнецов Евгений</t>
  </si>
  <si>
    <t>Лебедев Александр</t>
  </si>
  <si>
    <t>Лоскутова Ксения</t>
  </si>
  <si>
    <t>Осминин Антон</t>
  </si>
  <si>
    <t>Остапович Павел</t>
  </si>
  <si>
    <t>Паньков Владимир</t>
  </si>
  <si>
    <t>Подпалый Михаил</t>
  </si>
  <si>
    <t>Порошина Наталья</t>
  </si>
  <si>
    <t>Ракинцев Роман</t>
  </si>
  <si>
    <t>Субботина Дарья</t>
  </si>
  <si>
    <t>Токарев Артем</t>
  </si>
  <si>
    <t>Фалалеева Вероника</t>
  </si>
  <si>
    <t>Шаляев Владислав</t>
  </si>
  <si>
    <t>Шелепова Александра</t>
  </si>
  <si>
    <t>Якимов Вадим</t>
  </si>
  <si>
    <t>сумма</t>
  </si>
  <si>
    <t>муницип. задание в прош. г.</t>
  </si>
  <si>
    <t>экзамен не сдан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</si>
</sst>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0.00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%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53" applyFont="1" applyBorder="1" applyAlignment="1">
      <alignment vertical="center"/>
      <protection/>
    </xf>
    <xf numFmtId="0" fontId="5" fillId="0" borderId="0" xfId="53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1" fillId="32" borderId="10" xfId="53" applyFont="1" applyFill="1" applyBorder="1" applyAlignment="1">
      <alignment horizontal="center" vertical="center" wrapText="1"/>
      <protection/>
    </xf>
    <xf numFmtId="0" fontId="10" fillId="32" borderId="11" xfId="53" applyFont="1" applyFill="1" applyBorder="1" applyAlignment="1">
      <alignment horizontal="center" vertical="center"/>
      <protection/>
    </xf>
    <xf numFmtId="0" fontId="10" fillId="32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11" fillId="33" borderId="11" xfId="53" applyFont="1" applyFill="1" applyBorder="1" applyAlignment="1">
      <alignment horizontal="center" vertical="center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11" fillId="34" borderId="13" xfId="53" applyFont="1" applyFill="1" applyBorder="1" applyAlignment="1">
      <alignment horizontal="center" vertical="center" wrapText="1"/>
      <protection/>
    </xf>
    <xf numFmtId="0" fontId="11" fillId="34" borderId="11" xfId="53" applyFont="1" applyFill="1" applyBorder="1" applyAlignment="1">
      <alignment horizontal="center" vertical="center"/>
      <protection/>
    </xf>
    <xf numFmtId="0" fontId="11" fillId="34" borderId="10" xfId="53" applyFont="1" applyFill="1" applyBorder="1" applyAlignment="1">
      <alignment horizontal="center" vertical="center"/>
      <protection/>
    </xf>
    <xf numFmtId="0" fontId="11" fillId="35" borderId="13" xfId="53" applyFont="1" applyFill="1" applyBorder="1" applyAlignment="1">
      <alignment horizontal="center" vertical="center" wrapText="1"/>
      <protection/>
    </xf>
    <xf numFmtId="2" fontId="7" fillId="35" borderId="11" xfId="53" applyNumberFormat="1" applyFont="1" applyFill="1" applyBorder="1" applyAlignment="1">
      <alignment horizontal="center" vertical="center"/>
      <protection/>
    </xf>
    <xf numFmtId="0" fontId="6" fillId="0" borderId="14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vertical="center"/>
      <protection/>
    </xf>
    <xf numFmtId="0" fontId="5" fillId="0" borderId="11" xfId="53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36" borderId="10" xfId="53" applyFont="1" applyFill="1" applyBorder="1" applyAlignment="1">
      <alignment vertical="center"/>
      <protection/>
    </xf>
    <xf numFmtId="0" fontId="5" fillId="36" borderId="10" xfId="53" applyFont="1" applyFill="1" applyBorder="1">
      <alignment/>
      <protection/>
    </xf>
    <xf numFmtId="0" fontId="5" fillId="0" borderId="0" xfId="53" applyAlignment="1">
      <alignment horizontal="center"/>
      <protection/>
    </xf>
    <xf numFmtId="0" fontId="10" fillId="32" borderId="10" xfId="53" applyFont="1" applyFill="1" applyBorder="1" applyAlignment="1">
      <alignment horizontal="center" vertical="center" wrapText="1"/>
      <protection/>
    </xf>
    <xf numFmtId="2" fontId="5" fillId="0" borderId="0" xfId="53" applyNumberFormat="1" applyAlignment="1">
      <alignment horizontal="center"/>
      <protection/>
    </xf>
    <xf numFmtId="0" fontId="5" fillId="0" borderId="10" xfId="53" applyBorder="1" applyAlignment="1">
      <alignment horizontal="center" vertical="center"/>
      <protection/>
    </xf>
    <xf numFmtId="0" fontId="5" fillId="36" borderId="10" xfId="53" applyFill="1" applyBorder="1" applyAlignment="1">
      <alignment horizontal="center" vertical="center"/>
      <protection/>
    </xf>
    <xf numFmtId="0" fontId="5" fillId="37" borderId="10" xfId="53" applyFont="1" applyFill="1" applyBorder="1" applyAlignment="1">
      <alignment horizontal="center" vertical="center"/>
      <protection/>
    </xf>
    <xf numFmtId="0" fontId="5" fillId="37" borderId="10" xfId="53" applyFill="1" applyBorder="1" applyAlignment="1">
      <alignment horizontal="center" vertical="center"/>
      <protection/>
    </xf>
    <xf numFmtId="0" fontId="4" fillId="38" borderId="13" xfId="53" applyFont="1" applyFill="1" applyBorder="1" applyAlignment="1">
      <alignment horizontal="center" vertical="center" wrapText="1"/>
      <protection/>
    </xf>
    <xf numFmtId="0" fontId="11" fillId="38" borderId="11" xfId="53" applyFont="1" applyFill="1" applyBorder="1" applyAlignment="1">
      <alignment horizontal="center" vertical="center"/>
      <protection/>
    </xf>
    <xf numFmtId="0" fontId="11" fillId="38" borderId="10" xfId="53" applyFont="1" applyFill="1" applyBorder="1" applyAlignment="1">
      <alignment horizontal="center" vertical="center"/>
      <protection/>
    </xf>
    <xf numFmtId="0" fontId="8" fillId="0" borderId="15" xfId="54" applyFont="1" applyBorder="1" applyAlignment="1">
      <alignment horizontal="left"/>
      <protection/>
    </xf>
    <xf numFmtId="0" fontId="8" fillId="0" borderId="0" xfId="54" applyFont="1" applyBorder="1" applyAlignment="1">
      <alignment horizontal="left"/>
      <protection/>
    </xf>
    <xf numFmtId="0" fontId="3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/>
      <protection/>
    </xf>
    <xf numFmtId="0" fontId="10" fillId="0" borderId="11" xfId="53" applyFont="1" applyBorder="1" applyAlignment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5" fillId="37" borderId="10" xfId="53" applyFill="1" applyBorder="1">
      <alignment/>
      <protection/>
    </xf>
    <xf numFmtId="0" fontId="5" fillId="32" borderId="0" xfId="53" applyFill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5 класс 2006_2007(испр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6</xdr:row>
      <xdr:rowOff>142875</xdr:rowOff>
    </xdr:from>
    <xdr:to>
      <xdr:col>2</xdr:col>
      <xdr:colOff>647700</xdr:colOff>
      <xdr:row>7</xdr:row>
      <xdr:rowOff>142875</xdr:rowOff>
    </xdr:to>
    <xdr:sp>
      <xdr:nvSpPr>
        <xdr:cNvPr id="1" name="Прямая со стрелкой 2"/>
        <xdr:cNvSpPr>
          <a:spLocks/>
        </xdr:cNvSpPr>
      </xdr:nvSpPr>
      <xdr:spPr>
        <a:xfrm flipV="1">
          <a:off x="2981325" y="118110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6</xdr:row>
      <xdr:rowOff>142875</xdr:rowOff>
    </xdr:from>
    <xdr:to>
      <xdr:col>4</xdr:col>
      <xdr:colOff>666750</xdr:colOff>
      <xdr:row>7</xdr:row>
      <xdr:rowOff>142875</xdr:rowOff>
    </xdr:to>
    <xdr:sp>
      <xdr:nvSpPr>
        <xdr:cNvPr id="2" name="Прямая со стрелкой 3"/>
        <xdr:cNvSpPr>
          <a:spLocks/>
        </xdr:cNvSpPr>
      </xdr:nvSpPr>
      <xdr:spPr>
        <a:xfrm flipV="1">
          <a:off x="4467225" y="118110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638175</xdr:colOff>
      <xdr:row>6</xdr:row>
      <xdr:rowOff>142875</xdr:rowOff>
    </xdr:from>
    <xdr:to>
      <xdr:col>8</xdr:col>
      <xdr:colOff>638175</xdr:colOff>
      <xdr:row>7</xdr:row>
      <xdr:rowOff>142875</xdr:rowOff>
    </xdr:to>
    <xdr:sp>
      <xdr:nvSpPr>
        <xdr:cNvPr id="3" name="Прямая со стрелкой 5"/>
        <xdr:cNvSpPr>
          <a:spLocks/>
        </xdr:cNvSpPr>
      </xdr:nvSpPr>
      <xdr:spPr>
        <a:xfrm flipV="1">
          <a:off x="7334250" y="118110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628650</xdr:colOff>
      <xdr:row>7</xdr:row>
      <xdr:rowOff>0</xdr:rowOff>
    </xdr:from>
    <xdr:to>
      <xdr:col>10</xdr:col>
      <xdr:colOff>628650</xdr:colOff>
      <xdr:row>8</xdr:row>
      <xdr:rowOff>0</xdr:rowOff>
    </xdr:to>
    <xdr:sp>
      <xdr:nvSpPr>
        <xdr:cNvPr id="4" name="Прямая со стрелкой 6"/>
        <xdr:cNvSpPr>
          <a:spLocks/>
        </xdr:cNvSpPr>
      </xdr:nvSpPr>
      <xdr:spPr>
        <a:xfrm flipV="1">
          <a:off x="8715375" y="120015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647700</xdr:colOff>
      <xdr:row>7</xdr:row>
      <xdr:rowOff>0</xdr:rowOff>
    </xdr:from>
    <xdr:to>
      <xdr:col>6</xdr:col>
      <xdr:colOff>647700</xdr:colOff>
      <xdr:row>8</xdr:row>
      <xdr:rowOff>9525</xdr:rowOff>
    </xdr:to>
    <xdr:sp>
      <xdr:nvSpPr>
        <xdr:cNvPr id="5" name="Прямая со стрелкой 8"/>
        <xdr:cNvSpPr>
          <a:spLocks/>
        </xdr:cNvSpPr>
      </xdr:nvSpPr>
      <xdr:spPr>
        <a:xfrm>
          <a:off x="5915025" y="1200150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628650</xdr:colOff>
      <xdr:row>6</xdr:row>
      <xdr:rowOff>152400</xdr:rowOff>
    </xdr:from>
    <xdr:to>
      <xdr:col>7</xdr:col>
      <xdr:colOff>638175</xdr:colOff>
      <xdr:row>7</xdr:row>
      <xdr:rowOff>152400</xdr:rowOff>
    </xdr:to>
    <xdr:sp>
      <xdr:nvSpPr>
        <xdr:cNvPr id="6" name="Прямая со стрелкой 9"/>
        <xdr:cNvSpPr>
          <a:spLocks/>
        </xdr:cNvSpPr>
      </xdr:nvSpPr>
      <xdr:spPr>
        <a:xfrm>
          <a:off x="6629400" y="1190625"/>
          <a:ext cx="9525" cy="1619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666750</xdr:colOff>
      <xdr:row>7</xdr:row>
      <xdr:rowOff>0</xdr:rowOff>
    </xdr:from>
    <xdr:to>
      <xdr:col>3</xdr:col>
      <xdr:colOff>666750</xdr:colOff>
      <xdr:row>8</xdr:row>
      <xdr:rowOff>9525</xdr:rowOff>
    </xdr:to>
    <xdr:sp>
      <xdr:nvSpPr>
        <xdr:cNvPr id="7" name="Прямая со стрелкой 12"/>
        <xdr:cNvSpPr>
          <a:spLocks/>
        </xdr:cNvSpPr>
      </xdr:nvSpPr>
      <xdr:spPr>
        <a:xfrm>
          <a:off x="3733800" y="1200150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638175</xdr:colOff>
      <xdr:row>3</xdr:row>
      <xdr:rowOff>142875</xdr:rowOff>
    </xdr:from>
    <xdr:to>
      <xdr:col>2</xdr:col>
      <xdr:colOff>638175</xdr:colOff>
      <xdr:row>4</xdr:row>
      <xdr:rowOff>142875</xdr:rowOff>
    </xdr:to>
    <xdr:sp>
      <xdr:nvSpPr>
        <xdr:cNvPr id="8" name="Прямая со стрелкой 15"/>
        <xdr:cNvSpPr>
          <a:spLocks/>
        </xdr:cNvSpPr>
      </xdr:nvSpPr>
      <xdr:spPr>
        <a:xfrm flipV="1">
          <a:off x="2971800" y="695325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647700</xdr:colOff>
      <xdr:row>3</xdr:row>
      <xdr:rowOff>152400</xdr:rowOff>
    </xdr:from>
    <xdr:to>
      <xdr:col>3</xdr:col>
      <xdr:colOff>647700</xdr:colOff>
      <xdr:row>4</xdr:row>
      <xdr:rowOff>152400</xdr:rowOff>
    </xdr:to>
    <xdr:sp>
      <xdr:nvSpPr>
        <xdr:cNvPr id="9" name="Прямая со стрелкой 16"/>
        <xdr:cNvSpPr>
          <a:spLocks/>
        </xdr:cNvSpPr>
      </xdr:nvSpPr>
      <xdr:spPr>
        <a:xfrm flipV="1">
          <a:off x="3714750" y="70485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600075</xdr:colOff>
      <xdr:row>4</xdr:row>
      <xdr:rowOff>9525</xdr:rowOff>
    </xdr:from>
    <xdr:to>
      <xdr:col>5</xdr:col>
      <xdr:colOff>600075</xdr:colOff>
      <xdr:row>5</xdr:row>
      <xdr:rowOff>9525</xdr:rowOff>
    </xdr:to>
    <xdr:sp>
      <xdr:nvSpPr>
        <xdr:cNvPr id="10" name="Прямая со стрелкой 17"/>
        <xdr:cNvSpPr>
          <a:spLocks/>
        </xdr:cNvSpPr>
      </xdr:nvSpPr>
      <xdr:spPr>
        <a:xfrm flipV="1">
          <a:off x="5133975" y="72390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619125</xdr:colOff>
      <xdr:row>4</xdr:row>
      <xdr:rowOff>0</xdr:rowOff>
    </xdr:from>
    <xdr:to>
      <xdr:col>7</xdr:col>
      <xdr:colOff>619125</xdr:colOff>
      <xdr:row>5</xdr:row>
      <xdr:rowOff>0</xdr:rowOff>
    </xdr:to>
    <xdr:sp>
      <xdr:nvSpPr>
        <xdr:cNvPr id="11" name="Прямая со стрелкой 18"/>
        <xdr:cNvSpPr>
          <a:spLocks/>
        </xdr:cNvSpPr>
      </xdr:nvSpPr>
      <xdr:spPr>
        <a:xfrm flipV="1">
          <a:off x="6619875" y="714375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0</xdr:rowOff>
    </xdr:from>
    <xdr:to>
      <xdr:col>9</xdr:col>
      <xdr:colOff>600075</xdr:colOff>
      <xdr:row>5</xdr:row>
      <xdr:rowOff>0</xdr:rowOff>
    </xdr:to>
    <xdr:sp>
      <xdr:nvSpPr>
        <xdr:cNvPr id="12" name="Прямая со стрелкой 19"/>
        <xdr:cNvSpPr>
          <a:spLocks/>
        </xdr:cNvSpPr>
      </xdr:nvSpPr>
      <xdr:spPr>
        <a:xfrm flipV="1">
          <a:off x="7991475" y="714375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609600</xdr:colOff>
      <xdr:row>3</xdr:row>
      <xdr:rowOff>142875</xdr:rowOff>
    </xdr:from>
    <xdr:to>
      <xdr:col>12</xdr:col>
      <xdr:colOff>609600</xdr:colOff>
      <xdr:row>4</xdr:row>
      <xdr:rowOff>142875</xdr:rowOff>
    </xdr:to>
    <xdr:sp>
      <xdr:nvSpPr>
        <xdr:cNvPr id="13" name="Прямая со стрелкой 21"/>
        <xdr:cNvSpPr>
          <a:spLocks/>
        </xdr:cNvSpPr>
      </xdr:nvSpPr>
      <xdr:spPr>
        <a:xfrm flipV="1">
          <a:off x="10086975" y="695325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647700</xdr:colOff>
      <xdr:row>4</xdr:row>
      <xdr:rowOff>0</xdr:rowOff>
    </xdr:from>
    <xdr:to>
      <xdr:col>4</xdr:col>
      <xdr:colOff>647700</xdr:colOff>
      <xdr:row>5</xdr:row>
      <xdr:rowOff>9525</xdr:rowOff>
    </xdr:to>
    <xdr:sp>
      <xdr:nvSpPr>
        <xdr:cNvPr id="14" name="Прямая со стрелкой 23"/>
        <xdr:cNvSpPr>
          <a:spLocks/>
        </xdr:cNvSpPr>
      </xdr:nvSpPr>
      <xdr:spPr>
        <a:xfrm>
          <a:off x="4448175" y="714375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638175</xdr:colOff>
      <xdr:row>4</xdr:row>
      <xdr:rowOff>0</xdr:rowOff>
    </xdr:from>
    <xdr:to>
      <xdr:col>6</xdr:col>
      <xdr:colOff>638175</xdr:colOff>
      <xdr:row>5</xdr:row>
      <xdr:rowOff>9525</xdr:rowOff>
    </xdr:to>
    <xdr:sp>
      <xdr:nvSpPr>
        <xdr:cNvPr id="15" name="Прямая со стрелкой 24"/>
        <xdr:cNvSpPr>
          <a:spLocks/>
        </xdr:cNvSpPr>
      </xdr:nvSpPr>
      <xdr:spPr>
        <a:xfrm>
          <a:off x="5905500" y="714375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590550</xdr:colOff>
      <xdr:row>4</xdr:row>
      <xdr:rowOff>0</xdr:rowOff>
    </xdr:from>
    <xdr:to>
      <xdr:col>8</xdr:col>
      <xdr:colOff>590550</xdr:colOff>
      <xdr:row>5</xdr:row>
      <xdr:rowOff>9525</xdr:rowOff>
    </xdr:to>
    <xdr:sp>
      <xdr:nvSpPr>
        <xdr:cNvPr id="16" name="Прямая со стрелкой 25"/>
        <xdr:cNvSpPr>
          <a:spLocks/>
        </xdr:cNvSpPr>
      </xdr:nvSpPr>
      <xdr:spPr>
        <a:xfrm>
          <a:off x="7286625" y="714375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609600</xdr:colOff>
      <xdr:row>4</xdr:row>
      <xdr:rowOff>9525</xdr:rowOff>
    </xdr:from>
    <xdr:to>
      <xdr:col>10</xdr:col>
      <xdr:colOff>609600</xdr:colOff>
      <xdr:row>5</xdr:row>
      <xdr:rowOff>19050</xdr:rowOff>
    </xdr:to>
    <xdr:sp>
      <xdr:nvSpPr>
        <xdr:cNvPr id="17" name="Прямая со стрелкой 26"/>
        <xdr:cNvSpPr>
          <a:spLocks/>
        </xdr:cNvSpPr>
      </xdr:nvSpPr>
      <xdr:spPr>
        <a:xfrm>
          <a:off x="8696325" y="723900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3</xdr:row>
      <xdr:rowOff>152400</xdr:rowOff>
    </xdr:from>
    <xdr:to>
      <xdr:col>11</xdr:col>
      <xdr:colOff>619125</xdr:colOff>
      <xdr:row>5</xdr:row>
      <xdr:rowOff>0</xdr:rowOff>
    </xdr:to>
    <xdr:sp>
      <xdr:nvSpPr>
        <xdr:cNvPr id="18" name="Прямая со стрелкой 27"/>
        <xdr:cNvSpPr>
          <a:spLocks/>
        </xdr:cNvSpPr>
      </xdr:nvSpPr>
      <xdr:spPr>
        <a:xfrm>
          <a:off x="9401175" y="704850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0</xdr:rowOff>
    </xdr:from>
    <xdr:to>
      <xdr:col>11</xdr:col>
      <xdr:colOff>619125</xdr:colOff>
      <xdr:row>8</xdr:row>
      <xdr:rowOff>0</xdr:rowOff>
    </xdr:to>
    <xdr:sp>
      <xdr:nvSpPr>
        <xdr:cNvPr id="19" name="Прямая со стрелкой 20"/>
        <xdr:cNvSpPr>
          <a:spLocks/>
        </xdr:cNvSpPr>
      </xdr:nvSpPr>
      <xdr:spPr>
        <a:xfrm flipV="1">
          <a:off x="9401175" y="120015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647700</xdr:colOff>
      <xdr:row>6</xdr:row>
      <xdr:rowOff>152400</xdr:rowOff>
    </xdr:from>
    <xdr:to>
      <xdr:col>5</xdr:col>
      <xdr:colOff>647700</xdr:colOff>
      <xdr:row>7</xdr:row>
      <xdr:rowOff>152400</xdr:rowOff>
    </xdr:to>
    <xdr:sp>
      <xdr:nvSpPr>
        <xdr:cNvPr id="20" name="Прямая со стрелкой 22"/>
        <xdr:cNvSpPr>
          <a:spLocks/>
        </xdr:cNvSpPr>
      </xdr:nvSpPr>
      <xdr:spPr>
        <a:xfrm flipV="1">
          <a:off x="5181600" y="1190625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628650</xdr:colOff>
      <xdr:row>7</xdr:row>
      <xdr:rowOff>0</xdr:rowOff>
    </xdr:from>
    <xdr:to>
      <xdr:col>12</xdr:col>
      <xdr:colOff>628650</xdr:colOff>
      <xdr:row>8</xdr:row>
      <xdr:rowOff>9525</xdr:rowOff>
    </xdr:to>
    <xdr:sp>
      <xdr:nvSpPr>
        <xdr:cNvPr id="21" name="Прямая со стрелкой 28"/>
        <xdr:cNvSpPr>
          <a:spLocks/>
        </xdr:cNvSpPr>
      </xdr:nvSpPr>
      <xdr:spPr>
        <a:xfrm>
          <a:off x="10106025" y="1200150"/>
          <a:ext cx="0" cy="17145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638175</xdr:colOff>
      <xdr:row>7</xdr:row>
      <xdr:rowOff>9525</xdr:rowOff>
    </xdr:from>
    <xdr:to>
      <xdr:col>9</xdr:col>
      <xdr:colOff>638175</xdr:colOff>
      <xdr:row>8</xdr:row>
      <xdr:rowOff>9525</xdr:rowOff>
    </xdr:to>
    <xdr:sp>
      <xdr:nvSpPr>
        <xdr:cNvPr id="22" name="Прямая со стрелкой 29"/>
        <xdr:cNvSpPr>
          <a:spLocks/>
        </xdr:cNvSpPr>
      </xdr:nvSpPr>
      <xdr:spPr>
        <a:xfrm flipV="1">
          <a:off x="8029575" y="1209675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95250</xdr:colOff>
      <xdr:row>6</xdr:row>
      <xdr:rowOff>142875</xdr:rowOff>
    </xdr:from>
    <xdr:to>
      <xdr:col>12</xdr:col>
      <xdr:colOff>95250</xdr:colOff>
      <xdr:row>7</xdr:row>
      <xdr:rowOff>142875</xdr:rowOff>
    </xdr:to>
    <xdr:sp>
      <xdr:nvSpPr>
        <xdr:cNvPr id="23" name="Прямая со стрелкой 30"/>
        <xdr:cNvSpPr>
          <a:spLocks/>
        </xdr:cNvSpPr>
      </xdr:nvSpPr>
      <xdr:spPr>
        <a:xfrm flipV="1">
          <a:off x="9572625" y="1181100"/>
          <a:ext cx="0" cy="161925"/>
        </a:xfrm>
        <a:prstGeom prst="straightConnector1">
          <a:avLst/>
        </a:prstGeom>
        <a:noFill/>
        <a:ln w="2540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P23" sqref="P23"/>
    </sheetView>
  </sheetViews>
  <sheetFormatPr defaultColWidth="9.00390625" defaultRowHeight="12.75"/>
  <cols>
    <col min="1" max="1" width="5.75390625" style="2" customWidth="1"/>
    <col min="2" max="2" width="24.875" style="2" customWidth="1"/>
    <col min="3" max="7" width="9.625" style="2" customWidth="1"/>
    <col min="8" max="13" width="9.125" style="2" customWidth="1"/>
    <col min="14" max="15" width="4.75390625" style="2" customWidth="1"/>
    <col min="16" max="16384" width="9.125" style="2" customWidth="1"/>
  </cols>
  <sheetData>
    <row r="1" spans="1:7" ht="15.75" customHeight="1">
      <c r="A1" s="32" t="s">
        <v>6</v>
      </c>
      <c r="B1" s="32"/>
      <c r="C1" s="32"/>
      <c r="D1" s="32"/>
      <c r="E1" s="33"/>
      <c r="F1" s="1"/>
      <c r="G1" s="1"/>
    </row>
    <row r="2" spans="1:13" ht="14.25" customHeight="1">
      <c r="A2" s="34" t="s">
        <v>7</v>
      </c>
      <c r="B2" s="34" t="s">
        <v>8</v>
      </c>
      <c r="C2" s="37" t="s">
        <v>9</v>
      </c>
      <c r="D2" s="38"/>
      <c r="E2" s="39" t="s">
        <v>10</v>
      </c>
      <c r="F2" s="39"/>
      <c r="G2" s="39"/>
      <c r="H2" s="39"/>
      <c r="I2" s="39"/>
      <c r="J2" s="39"/>
      <c r="K2" s="39"/>
      <c r="L2" s="39"/>
      <c r="M2" s="39"/>
    </row>
    <row r="3" spans="1:13" ht="13.5" customHeight="1">
      <c r="A3" s="35"/>
      <c r="B3" s="35"/>
      <c r="C3" s="3" t="s">
        <v>4</v>
      </c>
      <c r="D3" s="3" t="s">
        <v>1</v>
      </c>
      <c r="E3" s="3" t="s">
        <v>2</v>
      </c>
      <c r="F3" s="3" t="s">
        <v>3</v>
      </c>
      <c r="G3" s="3" t="s">
        <v>11</v>
      </c>
      <c r="H3" s="3" t="s">
        <v>5</v>
      </c>
      <c r="I3" s="3" t="s">
        <v>12</v>
      </c>
      <c r="J3" s="3" t="s">
        <v>13</v>
      </c>
      <c r="K3" s="3" t="s">
        <v>0</v>
      </c>
      <c r="L3" s="3" t="s">
        <v>14</v>
      </c>
      <c r="M3" s="3" t="s">
        <v>15</v>
      </c>
    </row>
    <row r="4" spans="1:13" ht="12.75" customHeight="1">
      <c r="A4" s="36"/>
      <c r="B4" s="4" t="s">
        <v>16</v>
      </c>
      <c r="C4" s="5">
        <v>36</v>
      </c>
      <c r="D4" s="6">
        <v>24</v>
      </c>
      <c r="E4" s="6">
        <v>36</v>
      </c>
      <c r="F4" s="6">
        <v>36</v>
      </c>
      <c r="G4" s="6">
        <v>40</v>
      </c>
      <c r="H4" s="6">
        <v>36</v>
      </c>
      <c r="I4" s="6">
        <v>32</v>
      </c>
      <c r="J4" s="6">
        <v>37</v>
      </c>
      <c r="K4" s="6">
        <v>20</v>
      </c>
      <c r="L4" s="6">
        <v>39</v>
      </c>
      <c r="M4" s="6">
        <v>32</v>
      </c>
    </row>
    <row r="5" spans="1:13" ht="12.75" customHeight="1">
      <c r="A5" s="7"/>
      <c r="B5" s="8" t="s">
        <v>17</v>
      </c>
      <c r="C5" s="9">
        <v>65.06</v>
      </c>
      <c r="D5" s="10">
        <v>52.31</v>
      </c>
      <c r="E5" s="10">
        <v>50.11</v>
      </c>
      <c r="F5" s="10">
        <v>74.3</v>
      </c>
      <c r="G5" s="10">
        <v>65.33</v>
      </c>
      <c r="H5" s="10">
        <v>60.75</v>
      </c>
      <c r="I5" s="10">
        <v>56</v>
      </c>
      <c r="J5" s="10">
        <v>63</v>
      </c>
      <c r="K5" s="10">
        <v>53.3</v>
      </c>
      <c r="L5" s="10">
        <v>58.14</v>
      </c>
      <c r="M5" s="10">
        <v>73.7</v>
      </c>
    </row>
    <row r="6" spans="1:13" ht="12.75" customHeight="1">
      <c r="A6" s="7"/>
      <c r="B6" s="29" t="s">
        <v>73</v>
      </c>
      <c r="C6" s="30">
        <v>60</v>
      </c>
      <c r="D6" s="31">
        <v>50</v>
      </c>
      <c r="E6" s="31">
        <v>60</v>
      </c>
      <c r="F6" s="31">
        <v>63.1</v>
      </c>
      <c r="G6" s="31">
        <v>70</v>
      </c>
      <c r="H6" s="31">
        <v>55</v>
      </c>
      <c r="I6" s="31">
        <v>56.6</v>
      </c>
      <c r="J6" s="31">
        <v>56.8</v>
      </c>
      <c r="K6" s="31">
        <v>63.4</v>
      </c>
      <c r="L6" s="31">
        <v>67</v>
      </c>
      <c r="M6" s="31">
        <v>61.2</v>
      </c>
    </row>
    <row r="7" spans="1:13" ht="12.75" customHeight="1">
      <c r="A7" s="7"/>
      <c r="B7" s="11" t="s">
        <v>18</v>
      </c>
      <c r="C7" s="12">
        <v>62</v>
      </c>
      <c r="D7" s="13">
        <v>51</v>
      </c>
      <c r="E7" s="13">
        <v>51</v>
      </c>
      <c r="F7" s="13">
        <v>67</v>
      </c>
      <c r="G7" s="13">
        <v>70</v>
      </c>
      <c r="H7" s="13">
        <v>57</v>
      </c>
      <c r="I7" s="13">
        <v>57</v>
      </c>
      <c r="J7" s="13">
        <v>64</v>
      </c>
      <c r="K7" s="13">
        <v>55</v>
      </c>
      <c r="L7" s="13">
        <v>59</v>
      </c>
      <c r="M7" s="13">
        <v>68</v>
      </c>
    </row>
    <row r="8" spans="1:14" ht="12.75" customHeight="1">
      <c r="A8" s="7"/>
      <c r="B8" s="14" t="s">
        <v>19</v>
      </c>
      <c r="C8" s="15">
        <f>(C34+'11и2_итоги ЕГЭ'!C31)/2</f>
        <v>65.06615384615384</v>
      </c>
      <c r="D8" s="15">
        <f>(D34+'11и2_итоги ЕГЭ'!D31)/2</f>
        <v>45.393846153846155</v>
      </c>
      <c r="E8" s="15">
        <f>(E34+'11и2_итоги ЕГЭ'!E31)/2</f>
        <v>63.333333333333336</v>
      </c>
      <c r="F8" s="15">
        <f>'11и2_итоги ЕГЭ'!F31</f>
        <v>83</v>
      </c>
      <c r="G8" s="15">
        <f>(G34+'11и2_итоги ЕГЭ'!G31)/2</f>
        <v>62.666666666666664</v>
      </c>
      <c r="H8" s="15">
        <f>(H34+'11и2_итоги ЕГЭ'!H31)/2</f>
        <v>53.66666666666667</v>
      </c>
      <c r="I8" s="15">
        <f>(I34+'11и2_итоги ЕГЭ'!I31)/2</f>
        <v>78.5</v>
      </c>
      <c r="J8" s="15">
        <f>('11и2_итоги ЕГЭ'!J31)</f>
        <v>73</v>
      </c>
      <c r="K8" s="15">
        <f>(K34+'11и2_итоги ЕГЭ'!K31)/2</f>
        <v>71</v>
      </c>
      <c r="L8" s="15">
        <f>(L34+'11и2_итоги ЕГЭ'!L31)/2</f>
        <v>61.075</v>
      </c>
      <c r="M8" s="15">
        <f>M34</f>
        <v>71</v>
      </c>
      <c r="N8" s="2" t="s">
        <v>72</v>
      </c>
    </row>
    <row r="9" spans="1:14" ht="18" customHeight="1">
      <c r="A9" s="16">
        <v>1</v>
      </c>
      <c r="B9" s="17" t="s">
        <v>20</v>
      </c>
      <c r="C9" s="18">
        <v>62</v>
      </c>
      <c r="D9" s="19">
        <v>36</v>
      </c>
      <c r="E9" s="25"/>
      <c r="F9" s="25"/>
      <c r="G9" s="25"/>
      <c r="H9" s="25"/>
      <c r="I9" s="25"/>
      <c r="J9" s="25"/>
      <c r="K9" s="25"/>
      <c r="L9" s="25">
        <v>57</v>
      </c>
      <c r="M9" s="25"/>
      <c r="N9" s="2">
        <f>C9+D9+L9</f>
        <v>155</v>
      </c>
    </row>
    <row r="10" spans="1:14" ht="18" customHeight="1">
      <c r="A10" s="16">
        <v>2</v>
      </c>
      <c r="B10" s="20" t="s">
        <v>21</v>
      </c>
      <c r="C10" s="18">
        <v>76</v>
      </c>
      <c r="D10" s="19">
        <v>36</v>
      </c>
      <c r="E10" s="26"/>
      <c r="F10" s="26"/>
      <c r="G10" s="26"/>
      <c r="H10" s="26"/>
      <c r="I10" s="26">
        <v>56</v>
      </c>
      <c r="J10" s="26"/>
      <c r="K10" s="26"/>
      <c r="L10" s="26"/>
      <c r="M10" s="26">
        <v>71</v>
      </c>
      <c r="N10" s="2">
        <f>M10+I10+C10</f>
        <v>203</v>
      </c>
    </row>
    <row r="11" spans="1:14" ht="18" customHeight="1">
      <c r="A11" s="16">
        <v>3</v>
      </c>
      <c r="B11" s="20" t="s">
        <v>22</v>
      </c>
      <c r="C11" s="18">
        <v>65</v>
      </c>
      <c r="D11" s="19">
        <v>40</v>
      </c>
      <c r="E11" s="26"/>
      <c r="F11" s="26"/>
      <c r="G11" s="26"/>
      <c r="H11" s="26"/>
      <c r="I11" s="26"/>
      <c r="J11" s="26"/>
      <c r="K11" s="26"/>
      <c r="L11" s="26">
        <v>47</v>
      </c>
      <c r="M11" s="26"/>
      <c r="N11" s="2">
        <f>C11+D11+L11</f>
        <v>152</v>
      </c>
    </row>
    <row r="12" spans="1:14" ht="18" customHeight="1">
      <c r="A12" s="16">
        <v>4</v>
      </c>
      <c r="B12" s="20" t="s">
        <v>23</v>
      </c>
      <c r="C12" s="18">
        <v>58</v>
      </c>
      <c r="D12" s="27">
        <v>15</v>
      </c>
      <c r="E12" s="26"/>
      <c r="F12" s="26"/>
      <c r="G12" s="26"/>
      <c r="H12" s="26"/>
      <c r="I12" s="26"/>
      <c r="J12" s="26"/>
      <c r="K12" s="26"/>
      <c r="L12" s="26">
        <v>55</v>
      </c>
      <c r="M12" s="26"/>
      <c r="N12" s="2">
        <f>C12+D12+L12</f>
        <v>128</v>
      </c>
    </row>
    <row r="13" spans="1:13" ht="18" customHeight="1">
      <c r="A13" s="16">
        <v>5</v>
      </c>
      <c r="B13" s="20" t="s">
        <v>24</v>
      </c>
      <c r="C13" s="18">
        <v>54</v>
      </c>
      <c r="D13" s="19">
        <v>52</v>
      </c>
      <c r="E13" s="28">
        <v>33</v>
      </c>
      <c r="F13" s="26"/>
      <c r="G13" s="26"/>
      <c r="H13" s="26"/>
      <c r="I13" s="26"/>
      <c r="J13" s="26"/>
      <c r="K13" s="26"/>
      <c r="L13" s="26"/>
      <c r="M13" s="26"/>
    </row>
    <row r="14" spans="1:14" ht="18" customHeight="1">
      <c r="A14" s="16">
        <v>6</v>
      </c>
      <c r="B14" s="20" t="s">
        <v>25</v>
      </c>
      <c r="C14" s="18">
        <v>55</v>
      </c>
      <c r="D14" s="27">
        <v>20</v>
      </c>
      <c r="E14" s="26"/>
      <c r="F14" s="26"/>
      <c r="G14" s="26"/>
      <c r="H14" s="26"/>
      <c r="I14" s="26"/>
      <c r="J14" s="26"/>
      <c r="K14" s="26"/>
      <c r="L14" s="26">
        <v>56</v>
      </c>
      <c r="M14" s="26"/>
      <c r="N14" s="2">
        <f>C14+D14+L14</f>
        <v>131</v>
      </c>
    </row>
    <row r="15" spans="1:15" ht="18" customHeight="1">
      <c r="A15" s="16">
        <v>7</v>
      </c>
      <c r="B15" s="20" t="s">
        <v>26</v>
      </c>
      <c r="C15" s="18">
        <v>67</v>
      </c>
      <c r="D15" s="19">
        <v>40</v>
      </c>
      <c r="E15" s="26">
        <v>52</v>
      </c>
      <c r="F15" s="26"/>
      <c r="G15" s="26"/>
      <c r="H15" s="26"/>
      <c r="I15" s="26"/>
      <c r="J15" s="26"/>
      <c r="K15" s="26"/>
      <c r="L15" s="26">
        <v>62</v>
      </c>
      <c r="M15" s="26"/>
      <c r="N15" s="2">
        <f>C15+D15+E15</f>
        <v>159</v>
      </c>
      <c r="O15" s="2">
        <f>C15+D15+L15</f>
        <v>169</v>
      </c>
    </row>
    <row r="16" spans="1:14" ht="18" customHeight="1">
      <c r="A16" s="16">
        <v>8</v>
      </c>
      <c r="B16" s="20" t="s">
        <v>27</v>
      </c>
      <c r="C16" s="18">
        <v>61</v>
      </c>
      <c r="D16" s="19">
        <v>44</v>
      </c>
      <c r="E16" s="26"/>
      <c r="F16" s="26"/>
      <c r="G16" s="26"/>
      <c r="H16" s="26">
        <v>55</v>
      </c>
      <c r="I16" s="26"/>
      <c r="J16" s="26"/>
      <c r="K16" s="26"/>
      <c r="L16" s="26"/>
      <c r="M16" s="26"/>
      <c r="N16" s="2">
        <f>C16+D16+H16</f>
        <v>160</v>
      </c>
    </row>
    <row r="17" spans="1:14" ht="18" customHeight="1">
      <c r="A17" s="16">
        <v>9</v>
      </c>
      <c r="B17" s="20" t="s">
        <v>28</v>
      </c>
      <c r="C17" s="18">
        <v>62</v>
      </c>
      <c r="D17" s="19">
        <v>52</v>
      </c>
      <c r="E17" s="26"/>
      <c r="F17" s="26"/>
      <c r="G17" s="26"/>
      <c r="H17" s="26"/>
      <c r="I17" s="26"/>
      <c r="J17" s="26"/>
      <c r="K17" s="26"/>
      <c r="L17" s="26">
        <v>72</v>
      </c>
      <c r="M17" s="26"/>
      <c r="N17" s="2">
        <f>C17+D17+L17</f>
        <v>186</v>
      </c>
    </row>
    <row r="18" spans="1:14" ht="18" customHeight="1">
      <c r="A18" s="16">
        <v>10</v>
      </c>
      <c r="B18" s="20" t="s">
        <v>29</v>
      </c>
      <c r="C18" s="18">
        <v>73</v>
      </c>
      <c r="D18" s="19">
        <v>72</v>
      </c>
      <c r="E18" s="26">
        <v>84</v>
      </c>
      <c r="F18" s="26"/>
      <c r="G18" s="26"/>
      <c r="H18" s="26"/>
      <c r="I18" s="26"/>
      <c r="J18" s="26"/>
      <c r="K18" s="26"/>
      <c r="L18" s="26"/>
      <c r="M18" s="26"/>
      <c r="N18" s="41">
        <f>C18+D18+E18</f>
        <v>229</v>
      </c>
    </row>
    <row r="19" spans="1:14" ht="18" customHeight="1">
      <c r="A19" s="16">
        <v>11</v>
      </c>
      <c r="B19" s="21" t="s">
        <v>30</v>
      </c>
      <c r="C19" s="18">
        <v>60</v>
      </c>
      <c r="D19" s="19">
        <v>32</v>
      </c>
      <c r="E19" s="26"/>
      <c r="F19" s="26"/>
      <c r="G19" s="26"/>
      <c r="H19" s="26"/>
      <c r="I19" s="26">
        <v>51</v>
      </c>
      <c r="J19" s="26"/>
      <c r="K19" s="26"/>
      <c r="L19" s="26">
        <v>72</v>
      </c>
      <c r="M19" s="26"/>
      <c r="N19" s="2">
        <f>C19+I19+L19</f>
        <v>183</v>
      </c>
    </row>
    <row r="20" spans="1:14" ht="18" customHeight="1">
      <c r="A20" s="16">
        <v>12</v>
      </c>
      <c r="B20" s="20" t="s">
        <v>31</v>
      </c>
      <c r="C20" s="18">
        <v>76</v>
      </c>
      <c r="D20" s="19">
        <v>36</v>
      </c>
      <c r="E20" s="26"/>
      <c r="F20" s="26"/>
      <c r="G20" s="26"/>
      <c r="H20" s="26"/>
      <c r="I20" s="26">
        <v>69</v>
      </c>
      <c r="J20" s="26"/>
      <c r="K20" s="26"/>
      <c r="L20" s="26">
        <v>71</v>
      </c>
      <c r="M20" s="26"/>
      <c r="N20" s="2">
        <f>C20+I20+L20</f>
        <v>216</v>
      </c>
    </row>
    <row r="21" spans="1:15" ht="18" customHeight="1">
      <c r="A21" s="16">
        <v>13</v>
      </c>
      <c r="B21" s="20" t="s">
        <v>32</v>
      </c>
      <c r="C21" s="18">
        <v>72</v>
      </c>
      <c r="D21" s="19">
        <v>48</v>
      </c>
      <c r="E21" s="26">
        <v>67</v>
      </c>
      <c r="F21" s="26"/>
      <c r="G21" s="26"/>
      <c r="H21" s="26"/>
      <c r="I21" s="26"/>
      <c r="J21" s="26"/>
      <c r="K21" s="26"/>
      <c r="L21" s="26">
        <v>63</v>
      </c>
      <c r="M21" s="26"/>
      <c r="N21" s="2">
        <f>C21+D21+E21</f>
        <v>187</v>
      </c>
      <c r="O21" s="2">
        <f>C21+D21+L21</f>
        <v>183</v>
      </c>
    </row>
    <row r="22" spans="1:14" ht="18" customHeight="1">
      <c r="A22" s="16">
        <v>14</v>
      </c>
      <c r="B22" s="20" t="s">
        <v>33</v>
      </c>
      <c r="C22" s="18">
        <v>73</v>
      </c>
      <c r="D22" s="19">
        <v>32</v>
      </c>
      <c r="E22" s="26"/>
      <c r="F22" s="26"/>
      <c r="G22" s="26"/>
      <c r="H22" s="26"/>
      <c r="I22" s="26"/>
      <c r="J22" s="26"/>
      <c r="K22" s="26"/>
      <c r="L22" s="26">
        <v>66</v>
      </c>
      <c r="M22" s="26"/>
      <c r="N22" s="2">
        <f>C22+D22+L22</f>
        <v>171</v>
      </c>
    </row>
    <row r="23" spans="1:14" ht="18" customHeight="1">
      <c r="A23" s="16">
        <v>15</v>
      </c>
      <c r="B23" s="20" t="s">
        <v>34</v>
      </c>
      <c r="C23" s="18">
        <v>56</v>
      </c>
      <c r="D23" s="19">
        <v>48</v>
      </c>
      <c r="E23" s="26"/>
      <c r="F23" s="26"/>
      <c r="G23" s="26"/>
      <c r="H23" s="26"/>
      <c r="I23" s="26"/>
      <c r="J23" s="26"/>
      <c r="K23" s="26"/>
      <c r="L23" s="26">
        <v>51</v>
      </c>
      <c r="M23" s="26"/>
      <c r="N23" s="2">
        <f>C23+D23+L23</f>
        <v>155</v>
      </c>
    </row>
    <row r="24" spans="1:14" ht="18" customHeight="1">
      <c r="A24" s="16">
        <v>16</v>
      </c>
      <c r="B24" s="20" t="s">
        <v>35</v>
      </c>
      <c r="C24" s="18">
        <v>62</v>
      </c>
      <c r="D24" s="19">
        <v>48</v>
      </c>
      <c r="E24" s="26"/>
      <c r="F24" s="26"/>
      <c r="G24" s="26"/>
      <c r="H24" s="26"/>
      <c r="I24" s="26"/>
      <c r="J24" s="26"/>
      <c r="K24" s="26"/>
      <c r="L24" s="26">
        <v>69</v>
      </c>
      <c r="M24" s="26"/>
      <c r="N24" s="2">
        <f>C24+D24+L24</f>
        <v>179</v>
      </c>
    </row>
    <row r="25" spans="1:14" ht="18" customHeight="1">
      <c r="A25" s="16">
        <v>17</v>
      </c>
      <c r="B25" s="20" t="s">
        <v>36</v>
      </c>
      <c r="C25" s="18">
        <v>72</v>
      </c>
      <c r="D25" s="19">
        <v>60</v>
      </c>
      <c r="E25" s="26"/>
      <c r="F25" s="26"/>
      <c r="G25" s="26"/>
      <c r="H25" s="26"/>
      <c r="I25" s="26"/>
      <c r="J25" s="26"/>
      <c r="K25" s="26"/>
      <c r="L25" s="26">
        <v>65</v>
      </c>
      <c r="M25" s="26"/>
      <c r="N25" s="2">
        <f>C25+D25+L25</f>
        <v>197</v>
      </c>
    </row>
    <row r="26" spans="1:14" ht="18" customHeight="1">
      <c r="A26" s="16">
        <v>18</v>
      </c>
      <c r="B26" s="20" t="s">
        <v>37</v>
      </c>
      <c r="C26" s="18">
        <v>55</v>
      </c>
      <c r="D26" s="19">
        <v>40</v>
      </c>
      <c r="E26" s="26"/>
      <c r="F26" s="26"/>
      <c r="G26" s="26"/>
      <c r="H26" s="26"/>
      <c r="I26" s="26"/>
      <c r="J26" s="26"/>
      <c r="K26" s="26"/>
      <c r="L26" s="26">
        <v>55</v>
      </c>
      <c r="M26" s="26"/>
      <c r="N26" s="2">
        <f>C26+D26+L26</f>
        <v>150</v>
      </c>
    </row>
    <row r="27" spans="1:14" ht="18" customHeight="1">
      <c r="A27" s="16">
        <v>19</v>
      </c>
      <c r="B27" s="20" t="s">
        <v>38</v>
      </c>
      <c r="C27" s="18">
        <v>61</v>
      </c>
      <c r="D27" s="19">
        <v>28</v>
      </c>
      <c r="E27" s="26"/>
      <c r="F27" s="26"/>
      <c r="G27" s="26"/>
      <c r="H27" s="26"/>
      <c r="I27" s="26">
        <v>60</v>
      </c>
      <c r="J27" s="26"/>
      <c r="K27" s="26"/>
      <c r="L27" s="26">
        <v>56</v>
      </c>
      <c r="M27" s="26"/>
      <c r="N27" s="2">
        <f>C27+I27+L27</f>
        <v>177</v>
      </c>
    </row>
    <row r="28" spans="1:14" ht="18" customHeight="1">
      <c r="A28" s="16">
        <v>20</v>
      </c>
      <c r="B28" s="20" t="s">
        <v>39</v>
      </c>
      <c r="C28" s="18">
        <v>63</v>
      </c>
      <c r="D28" s="19">
        <v>56</v>
      </c>
      <c r="E28" s="26"/>
      <c r="F28" s="26"/>
      <c r="G28" s="26"/>
      <c r="H28" s="26"/>
      <c r="I28" s="26"/>
      <c r="J28" s="26"/>
      <c r="K28" s="26"/>
      <c r="L28" s="26">
        <v>67</v>
      </c>
      <c r="M28" s="26"/>
      <c r="N28" s="2">
        <f>C28+D28+L28</f>
        <v>186</v>
      </c>
    </row>
    <row r="29" spans="1:14" ht="18" customHeight="1">
      <c r="A29" s="16">
        <v>21</v>
      </c>
      <c r="B29" s="20" t="s">
        <v>40</v>
      </c>
      <c r="C29" s="18">
        <v>58</v>
      </c>
      <c r="D29" s="19">
        <v>32</v>
      </c>
      <c r="E29" s="26"/>
      <c r="F29" s="26"/>
      <c r="G29" s="26">
        <v>49</v>
      </c>
      <c r="H29" s="26"/>
      <c r="I29" s="26"/>
      <c r="J29" s="26"/>
      <c r="K29" s="26"/>
      <c r="L29" s="26"/>
      <c r="M29" s="26"/>
      <c r="N29" s="2">
        <f>C29+D29+G29</f>
        <v>139</v>
      </c>
    </row>
    <row r="30" spans="1:14" ht="18" customHeight="1">
      <c r="A30" s="16">
        <v>22</v>
      </c>
      <c r="B30" s="20" t="s">
        <v>41</v>
      </c>
      <c r="C30" s="18">
        <v>57</v>
      </c>
      <c r="D30" s="19">
        <v>44</v>
      </c>
      <c r="E30" s="26"/>
      <c r="F30" s="26"/>
      <c r="G30" s="26"/>
      <c r="H30" s="26"/>
      <c r="I30" s="26"/>
      <c r="J30" s="26"/>
      <c r="K30" s="26"/>
      <c r="L30" s="26">
        <v>75</v>
      </c>
      <c r="M30" s="26"/>
      <c r="N30" s="2">
        <f>C30+D30+L30</f>
        <v>176</v>
      </c>
    </row>
    <row r="31" spans="1:14" ht="18" customHeight="1">
      <c r="A31" s="16">
        <v>23</v>
      </c>
      <c r="B31" s="20" t="s">
        <v>42</v>
      </c>
      <c r="C31" s="18">
        <v>64</v>
      </c>
      <c r="D31" s="19">
        <v>44</v>
      </c>
      <c r="E31" s="26"/>
      <c r="F31" s="26"/>
      <c r="G31" s="26"/>
      <c r="H31" s="26"/>
      <c r="I31" s="26"/>
      <c r="J31" s="26"/>
      <c r="K31" s="26"/>
      <c r="L31" s="26">
        <v>57</v>
      </c>
      <c r="M31" s="26"/>
      <c r="N31" s="2">
        <f>C31+D31+L31</f>
        <v>165</v>
      </c>
    </row>
    <row r="32" spans="1:14" ht="18" customHeight="1">
      <c r="A32" s="16">
        <v>24</v>
      </c>
      <c r="B32" s="20" t="s">
        <v>43</v>
      </c>
      <c r="C32" s="18">
        <v>73</v>
      </c>
      <c r="D32" s="19">
        <v>63</v>
      </c>
      <c r="E32" s="26"/>
      <c r="F32" s="26"/>
      <c r="G32" s="26"/>
      <c r="H32" s="26"/>
      <c r="I32" s="26"/>
      <c r="J32" s="26"/>
      <c r="K32" s="26"/>
      <c r="L32" s="26">
        <v>75</v>
      </c>
      <c r="M32" s="26"/>
      <c r="N32" s="2">
        <f>C32+D32+L32</f>
        <v>211</v>
      </c>
    </row>
    <row r="33" spans="1:14" ht="18" customHeight="1">
      <c r="A33" s="16">
        <v>25</v>
      </c>
      <c r="B33" s="20" t="s">
        <v>44</v>
      </c>
      <c r="C33" s="18">
        <v>76</v>
      </c>
      <c r="D33" s="19">
        <v>44</v>
      </c>
      <c r="E33" s="26"/>
      <c r="F33" s="26"/>
      <c r="G33" s="26"/>
      <c r="H33" s="26"/>
      <c r="I33" s="26"/>
      <c r="J33" s="26"/>
      <c r="K33" s="26">
        <v>77</v>
      </c>
      <c r="L33" s="26">
        <v>54</v>
      </c>
      <c r="M33" s="26"/>
      <c r="N33" s="2">
        <f>C33+K33+L33</f>
        <v>207</v>
      </c>
    </row>
    <row r="34" spans="3:13" ht="15.75">
      <c r="C34" s="22">
        <f>AVERAGE(C9:C33)</f>
        <v>64.44</v>
      </c>
      <c r="D34" s="22">
        <f aca="true" t="shared" si="0" ref="D34:M34">AVERAGE(D9:D33)</f>
        <v>42.48</v>
      </c>
      <c r="E34" s="22">
        <f t="shared" si="0"/>
        <v>59</v>
      </c>
      <c r="F34" s="22"/>
      <c r="G34" s="22">
        <f t="shared" si="0"/>
        <v>49</v>
      </c>
      <c r="H34" s="22">
        <f t="shared" si="0"/>
        <v>55</v>
      </c>
      <c r="I34" s="22">
        <f t="shared" si="0"/>
        <v>59</v>
      </c>
      <c r="J34" s="22"/>
      <c r="K34" s="22">
        <f t="shared" si="0"/>
        <v>77</v>
      </c>
      <c r="L34" s="22">
        <f t="shared" si="0"/>
        <v>62.25</v>
      </c>
      <c r="M34" s="22">
        <f t="shared" si="0"/>
        <v>71</v>
      </c>
    </row>
    <row r="35" spans="3:4" ht="15.75">
      <c r="C35" s="40"/>
      <c r="D35" s="2" t="s">
        <v>74</v>
      </c>
    </row>
  </sheetData>
  <sheetProtection/>
  <mergeCells count="5">
    <mergeCell ref="A1:E1"/>
    <mergeCell ref="A2:A4"/>
    <mergeCell ref="B2:B3"/>
    <mergeCell ref="C2:D2"/>
    <mergeCell ref="E2:M2"/>
  </mergeCells>
  <printOptions/>
  <pageMargins left="0.3937007874015748" right="0.3937007874015748" top="0.3937007874015748" bottom="0.3937007874015748" header="0.3937007874015748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P9" sqref="P9"/>
    </sheetView>
  </sheetViews>
  <sheetFormatPr defaultColWidth="9.00390625" defaultRowHeight="12.75"/>
  <cols>
    <col min="1" max="1" width="5.75390625" style="2" customWidth="1"/>
    <col min="2" max="2" width="24.875" style="2" customWidth="1"/>
    <col min="3" max="7" width="9.625" style="2" customWidth="1"/>
    <col min="8" max="13" width="9.125" style="2" customWidth="1"/>
    <col min="14" max="15" width="4.75390625" style="2" customWidth="1"/>
    <col min="16" max="16384" width="9.125" style="2" customWidth="1"/>
  </cols>
  <sheetData>
    <row r="1" spans="1:7" ht="17.25" customHeight="1">
      <c r="A1" s="32" t="s">
        <v>6</v>
      </c>
      <c r="B1" s="32"/>
      <c r="C1" s="32"/>
      <c r="D1" s="32"/>
      <c r="E1" s="33"/>
      <c r="F1" s="1"/>
      <c r="G1" s="1"/>
    </row>
    <row r="2" spans="1:13" ht="14.25" customHeight="1">
      <c r="A2" s="34" t="s">
        <v>7</v>
      </c>
      <c r="B2" s="34" t="s">
        <v>8</v>
      </c>
      <c r="C2" s="37" t="s">
        <v>9</v>
      </c>
      <c r="D2" s="38"/>
      <c r="E2" s="39" t="s">
        <v>10</v>
      </c>
      <c r="F2" s="39"/>
      <c r="G2" s="39"/>
      <c r="H2" s="39"/>
      <c r="I2" s="39"/>
      <c r="J2" s="39"/>
      <c r="K2" s="39"/>
      <c r="L2" s="39"/>
      <c r="M2" s="39"/>
    </row>
    <row r="3" spans="1:13" ht="15.75" customHeight="1">
      <c r="A3" s="35"/>
      <c r="B3" s="35"/>
      <c r="C3" s="3" t="s">
        <v>4</v>
      </c>
      <c r="D3" s="3" t="s">
        <v>1</v>
      </c>
      <c r="E3" s="3" t="s">
        <v>2</v>
      </c>
      <c r="F3" s="3" t="s">
        <v>3</v>
      </c>
      <c r="G3" s="3" t="s">
        <v>11</v>
      </c>
      <c r="H3" s="3" t="s">
        <v>5</v>
      </c>
      <c r="I3" s="3" t="s">
        <v>12</v>
      </c>
      <c r="J3" s="3" t="s">
        <v>13</v>
      </c>
      <c r="K3" s="3" t="s">
        <v>0</v>
      </c>
      <c r="L3" s="3" t="s">
        <v>14</v>
      </c>
      <c r="M3" s="3" t="s">
        <v>15</v>
      </c>
    </row>
    <row r="4" spans="1:13" ht="12.75" customHeight="1">
      <c r="A4" s="36"/>
      <c r="B4" s="23" t="s">
        <v>45</v>
      </c>
      <c r="C4" s="5">
        <v>36</v>
      </c>
      <c r="D4" s="6">
        <v>24</v>
      </c>
      <c r="E4" s="6">
        <v>36</v>
      </c>
      <c r="F4" s="6">
        <v>36</v>
      </c>
      <c r="G4" s="6">
        <v>40</v>
      </c>
      <c r="H4" s="6">
        <v>36</v>
      </c>
      <c r="I4" s="6">
        <v>32</v>
      </c>
      <c r="J4" s="6">
        <v>37</v>
      </c>
      <c r="K4" s="6">
        <v>20</v>
      </c>
      <c r="L4" s="6">
        <v>39</v>
      </c>
      <c r="M4" s="6">
        <v>32</v>
      </c>
    </row>
    <row r="5" spans="1:14" ht="18.75" customHeight="1">
      <c r="A5" s="16">
        <v>1</v>
      </c>
      <c r="B5" s="20" t="s">
        <v>46</v>
      </c>
      <c r="C5" s="18">
        <v>68</v>
      </c>
      <c r="D5" s="19">
        <v>36</v>
      </c>
      <c r="E5" s="25"/>
      <c r="F5" s="25"/>
      <c r="G5" s="25"/>
      <c r="H5" s="25"/>
      <c r="I5" s="25"/>
      <c r="J5" s="25"/>
      <c r="K5" s="25"/>
      <c r="L5" s="25">
        <v>43</v>
      </c>
      <c r="M5" s="25"/>
      <c r="N5" s="2">
        <f>C5+D5+L5</f>
        <v>147</v>
      </c>
    </row>
    <row r="6" spans="1:15" ht="18.75" customHeight="1">
      <c r="A6" s="16">
        <v>2</v>
      </c>
      <c r="B6" s="20" t="s">
        <v>47</v>
      </c>
      <c r="C6" s="18">
        <v>67</v>
      </c>
      <c r="D6" s="19">
        <v>68</v>
      </c>
      <c r="E6" s="26">
        <v>60</v>
      </c>
      <c r="F6" s="26">
        <v>83</v>
      </c>
      <c r="G6" s="26"/>
      <c r="H6" s="26"/>
      <c r="I6" s="26"/>
      <c r="J6" s="26"/>
      <c r="K6" s="26"/>
      <c r="L6" s="26"/>
      <c r="M6" s="26"/>
      <c r="N6" s="2">
        <f>C6+D6+E6</f>
        <v>195</v>
      </c>
      <c r="O6" s="2">
        <f>C6+D6+F6</f>
        <v>218</v>
      </c>
    </row>
    <row r="7" spans="1:15" ht="18.75" customHeight="1">
      <c r="A7" s="16">
        <v>3</v>
      </c>
      <c r="B7" s="20" t="s">
        <v>48</v>
      </c>
      <c r="C7" s="18">
        <v>64</v>
      </c>
      <c r="D7" s="19">
        <v>40</v>
      </c>
      <c r="E7" s="26">
        <v>67</v>
      </c>
      <c r="F7" s="26"/>
      <c r="G7" s="26"/>
      <c r="H7" s="26"/>
      <c r="I7" s="26"/>
      <c r="J7" s="26"/>
      <c r="K7" s="26"/>
      <c r="L7" s="26">
        <v>65</v>
      </c>
      <c r="M7" s="26"/>
      <c r="N7" s="2">
        <f>C7+D7+E7</f>
        <v>171</v>
      </c>
      <c r="O7" s="2">
        <f>C7+D7+L7</f>
        <v>169</v>
      </c>
    </row>
    <row r="8" spans="1:14" ht="18.75" customHeight="1">
      <c r="A8" s="16">
        <v>4</v>
      </c>
      <c r="B8" s="20" t="s">
        <v>49</v>
      </c>
      <c r="C8" s="18">
        <v>67</v>
      </c>
      <c r="D8" s="19">
        <v>63</v>
      </c>
      <c r="E8" s="26"/>
      <c r="F8" s="26"/>
      <c r="G8" s="26"/>
      <c r="H8" s="26"/>
      <c r="I8" s="26"/>
      <c r="J8" s="26"/>
      <c r="K8" s="26"/>
      <c r="L8" s="26">
        <v>58</v>
      </c>
      <c r="M8" s="26"/>
      <c r="N8" s="2">
        <f>C8+D8+L8</f>
        <v>188</v>
      </c>
    </row>
    <row r="9" spans="1:14" ht="18.75" customHeight="1">
      <c r="A9" s="16">
        <v>5</v>
      </c>
      <c r="B9" s="20" t="s">
        <v>50</v>
      </c>
      <c r="C9" s="18">
        <v>60</v>
      </c>
      <c r="D9" s="19">
        <v>52</v>
      </c>
      <c r="E9" s="26"/>
      <c r="F9" s="26"/>
      <c r="G9" s="26"/>
      <c r="H9" s="26"/>
      <c r="I9" s="26"/>
      <c r="J9" s="26"/>
      <c r="K9" s="26"/>
      <c r="L9" s="26">
        <v>69</v>
      </c>
      <c r="M9" s="26"/>
      <c r="N9" s="2">
        <f>C9+D9+L9</f>
        <v>181</v>
      </c>
    </row>
    <row r="10" spans="1:14" ht="18.75" customHeight="1">
      <c r="A10" s="16">
        <v>6</v>
      </c>
      <c r="B10" s="20" t="s">
        <v>51</v>
      </c>
      <c r="C10" s="18">
        <v>60</v>
      </c>
      <c r="D10" s="19">
        <v>40</v>
      </c>
      <c r="E10" s="26"/>
      <c r="F10" s="26"/>
      <c r="G10" s="26"/>
      <c r="H10" s="26"/>
      <c r="I10" s="26"/>
      <c r="J10" s="26"/>
      <c r="K10" s="26">
        <v>33</v>
      </c>
      <c r="L10" s="26">
        <v>63</v>
      </c>
      <c r="M10" s="26"/>
      <c r="N10" s="2">
        <f>C10+K10+L10</f>
        <v>156</v>
      </c>
    </row>
    <row r="11" spans="1:14" ht="18.75" customHeight="1">
      <c r="A11" s="16">
        <v>7</v>
      </c>
      <c r="B11" s="20" t="s">
        <v>52</v>
      </c>
      <c r="C11" s="18">
        <v>72</v>
      </c>
      <c r="D11" s="19">
        <v>60</v>
      </c>
      <c r="E11" s="26">
        <v>73</v>
      </c>
      <c r="F11" s="26"/>
      <c r="G11" s="26"/>
      <c r="H11" s="26"/>
      <c r="I11" s="26"/>
      <c r="J11" s="26"/>
      <c r="K11" s="26"/>
      <c r="L11" s="26"/>
      <c r="M11" s="26"/>
      <c r="N11" s="2">
        <f>C11+D11+E11</f>
        <v>205</v>
      </c>
    </row>
    <row r="12" spans="1:14" ht="18.75" customHeight="1">
      <c r="A12" s="16">
        <v>8</v>
      </c>
      <c r="B12" s="20" t="s">
        <v>53</v>
      </c>
      <c r="C12" s="18">
        <v>71</v>
      </c>
      <c r="D12" s="19">
        <v>44</v>
      </c>
      <c r="E12" s="26"/>
      <c r="F12" s="26"/>
      <c r="G12" s="26">
        <v>81</v>
      </c>
      <c r="H12" s="26"/>
      <c r="I12" s="26"/>
      <c r="J12" s="26"/>
      <c r="K12" s="26"/>
      <c r="L12" s="26"/>
      <c r="M12" s="26"/>
      <c r="N12" s="2">
        <f>C12+D12+G12</f>
        <v>196</v>
      </c>
    </row>
    <row r="13" spans="1:14" ht="18.75" customHeight="1">
      <c r="A13" s="16">
        <v>9</v>
      </c>
      <c r="B13" s="20" t="s">
        <v>54</v>
      </c>
      <c r="C13" s="18">
        <v>67</v>
      </c>
      <c r="D13" s="19">
        <v>56</v>
      </c>
      <c r="E13" s="26"/>
      <c r="F13" s="26"/>
      <c r="G13" s="26">
        <v>75</v>
      </c>
      <c r="H13" s="26"/>
      <c r="I13" s="26"/>
      <c r="J13" s="26"/>
      <c r="K13" s="26"/>
      <c r="L13" s="26"/>
      <c r="M13" s="26"/>
      <c r="N13" s="2">
        <f>C13+D13+G13</f>
        <v>198</v>
      </c>
    </row>
    <row r="14" spans="1:14" ht="18.75" customHeight="1">
      <c r="A14" s="16">
        <v>10</v>
      </c>
      <c r="B14" s="20" t="s">
        <v>55</v>
      </c>
      <c r="C14" s="18">
        <v>92</v>
      </c>
      <c r="D14" s="19">
        <v>52</v>
      </c>
      <c r="E14" s="26"/>
      <c r="F14" s="26"/>
      <c r="G14" s="26"/>
      <c r="H14" s="26"/>
      <c r="I14" s="26">
        <v>98</v>
      </c>
      <c r="J14" s="26"/>
      <c r="K14" s="26">
        <v>97</v>
      </c>
      <c r="L14" s="26"/>
      <c r="M14" s="26"/>
      <c r="N14" s="41">
        <f>C14+I14+K14</f>
        <v>287</v>
      </c>
    </row>
    <row r="15" spans="1:14" ht="18.75" customHeight="1">
      <c r="A15" s="16">
        <v>11</v>
      </c>
      <c r="B15" s="20" t="s">
        <v>56</v>
      </c>
      <c r="C15" s="18">
        <v>62</v>
      </c>
      <c r="D15" s="19">
        <v>40</v>
      </c>
      <c r="E15" s="26"/>
      <c r="F15" s="26"/>
      <c r="G15" s="26"/>
      <c r="H15" s="26">
        <v>49</v>
      </c>
      <c r="I15" s="26"/>
      <c r="J15" s="26"/>
      <c r="K15" s="26"/>
      <c r="L15" s="26"/>
      <c r="M15" s="26"/>
      <c r="N15" s="2">
        <f>C15+D15+H15</f>
        <v>151</v>
      </c>
    </row>
    <row r="16" spans="1:14" ht="18.75" customHeight="1">
      <c r="A16" s="16">
        <v>12</v>
      </c>
      <c r="B16" s="20" t="s">
        <v>57</v>
      </c>
      <c r="C16" s="18">
        <v>67</v>
      </c>
      <c r="D16" s="19">
        <v>68</v>
      </c>
      <c r="E16" s="26">
        <v>81</v>
      </c>
      <c r="F16" s="26"/>
      <c r="G16" s="26"/>
      <c r="H16" s="26"/>
      <c r="I16" s="26"/>
      <c r="J16" s="26"/>
      <c r="K16" s="26"/>
      <c r="L16" s="26"/>
      <c r="M16" s="26"/>
      <c r="N16" s="2">
        <f>C16+D16+E16</f>
        <v>216</v>
      </c>
    </row>
    <row r="17" spans="1:14" ht="18.75" customHeight="1">
      <c r="A17" s="16">
        <v>13</v>
      </c>
      <c r="B17" s="20" t="s">
        <v>58</v>
      </c>
      <c r="C17" s="18">
        <v>58</v>
      </c>
      <c r="D17" s="19">
        <v>63</v>
      </c>
      <c r="E17" s="26">
        <v>60</v>
      </c>
      <c r="F17" s="26"/>
      <c r="G17" s="26"/>
      <c r="H17" s="26"/>
      <c r="I17" s="26"/>
      <c r="J17" s="26"/>
      <c r="K17" s="26"/>
      <c r="L17" s="26"/>
      <c r="M17" s="26"/>
      <c r="N17" s="2">
        <f>C17+D17+E17</f>
        <v>181</v>
      </c>
    </row>
    <row r="18" spans="1:14" ht="18.75" customHeight="1">
      <c r="A18" s="16">
        <v>14</v>
      </c>
      <c r="B18" s="20" t="s">
        <v>59</v>
      </c>
      <c r="C18" s="18">
        <v>54</v>
      </c>
      <c r="D18" s="27">
        <v>20</v>
      </c>
      <c r="E18" s="26"/>
      <c r="F18" s="26"/>
      <c r="G18" s="26"/>
      <c r="H18" s="26">
        <v>44</v>
      </c>
      <c r="I18" s="26"/>
      <c r="J18" s="26"/>
      <c r="K18" s="26"/>
      <c r="L18" s="26"/>
      <c r="M18" s="26"/>
      <c r="N18" s="2">
        <f>C18+D18+H18</f>
        <v>118</v>
      </c>
    </row>
    <row r="19" spans="1:14" ht="18.75" customHeight="1">
      <c r="A19" s="16">
        <v>15</v>
      </c>
      <c r="B19" s="20" t="s">
        <v>60</v>
      </c>
      <c r="C19" s="18">
        <v>60</v>
      </c>
      <c r="D19" s="19">
        <v>32</v>
      </c>
      <c r="E19" s="26"/>
      <c r="F19" s="26"/>
      <c r="G19" s="26"/>
      <c r="H19" s="26"/>
      <c r="I19" s="26"/>
      <c r="J19" s="26"/>
      <c r="K19" s="26"/>
      <c r="L19" s="26">
        <v>63</v>
      </c>
      <c r="M19" s="26"/>
      <c r="N19" s="2">
        <f>C19+D19+L19</f>
        <v>155</v>
      </c>
    </row>
    <row r="20" spans="1:14" ht="18.75" customHeight="1">
      <c r="A20" s="16">
        <v>16</v>
      </c>
      <c r="B20" s="20" t="s">
        <v>61</v>
      </c>
      <c r="C20" s="18">
        <v>70</v>
      </c>
      <c r="D20" s="19">
        <v>60</v>
      </c>
      <c r="E20" s="26"/>
      <c r="F20" s="26"/>
      <c r="G20" s="26">
        <v>73</v>
      </c>
      <c r="H20" s="26"/>
      <c r="I20" s="26"/>
      <c r="J20" s="26"/>
      <c r="K20" s="26"/>
      <c r="L20" s="26"/>
      <c r="M20" s="26"/>
      <c r="N20" s="2">
        <f>C20+D20+G20</f>
        <v>203</v>
      </c>
    </row>
    <row r="21" spans="1:14" ht="18.75" customHeight="1">
      <c r="A21" s="16">
        <v>17</v>
      </c>
      <c r="B21" s="20" t="s">
        <v>62</v>
      </c>
      <c r="C21" s="18">
        <v>60</v>
      </c>
      <c r="D21" s="19">
        <v>56</v>
      </c>
      <c r="E21" s="26">
        <v>65</v>
      </c>
      <c r="F21" s="26"/>
      <c r="G21" s="26"/>
      <c r="H21" s="26"/>
      <c r="I21" s="26"/>
      <c r="J21" s="26"/>
      <c r="K21" s="26"/>
      <c r="L21" s="26"/>
      <c r="M21" s="26"/>
      <c r="N21" s="2">
        <f>C21+D21+E21</f>
        <v>181</v>
      </c>
    </row>
    <row r="22" spans="1:14" ht="18.75" customHeight="1">
      <c r="A22" s="16">
        <v>18</v>
      </c>
      <c r="B22" s="20" t="s">
        <v>63</v>
      </c>
      <c r="C22" s="18">
        <v>60</v>
      </c>
      <c r="D22" s="19">
        <v>52</v>
      </c>
      <c r="E22" s="26"/>
      <c r="F22" s="26"/>
      <c r="G22" s="26"/>
      <c r="H22" s="26"/>
      <c r="I22" s="26"/>
      <c r="J22" s="26"/>
      <c r="K22" s="26"/>
      <c r="L22" s="26">
        <v>52</v>
      </c>
      <c r="M22" s="26"/>
      <c r="N22" s="2">
        <f>C22+D22+L22</f>
        <v>164</v>
      </c>
    </row>
    <row r="23" spans="1:14" ht="18.75" customHeight="1">
      <c r="A23" s="16">
        <v>19</v>
      </c>
      <c r="B23" s="20" t="s">
        <v>64</v>
      </c>
      <c r="C23" s="18">
        <v>95</v>
      </c>
      <c r="D23" s="19">
        <v>68</v>
      </c>
      <c r="E23" s="26"/>
      <c r="F23" s="26"/>
      <c r="G23" s="26"/>
      <c r="H23" s="26"/>
      <c r="I23" s="26"/>
      <c r="J23" s="26"/>
      <c r="K23" s="26"/>
      <c r="L23" s="26">
        <v>63</v>
      </c>
      <c r="M23" s="26"/>
      <c r="N23" s="41">
        <f>C23+D23+L23</f>
        <v>226</v>
      </c>
    </row>
    <row r="24" spans="1:14" ht="18.75" customHeight="1">
      <c r="A24" s="16">
        <v>20</v>
      </c>
      <c r="B24" s="20" t="s">
        <v>65</v>
      </c>
      <c r="C24" s="18">
        <v>50</v>
      </c>
      <c r="D24" s="19">
        <v>32</v>
      </c>
      <c r="E24" s="26"/>
      <c r="F24" s="26"/>
      <c r="G24" s="26"/>
      <c r="H24" s="26"/>
      <c r="I24" s="26"/>
      <c r="J24" s="26"/>
      <c r="K24" s="26"/>
      <c r="L24" s="26"/>
      <c r="M24" s="26"/>
      <c r="N24" s="2">
        <f>C24+D24</f>
        <v>82</v>
      </c>
    </row>
    <row r="25" spans="1:14" ht="18.75" customHeight="1">
      <c r="A25" s="16">
        <v>21</v>
      </c>
      <c r="B25" s="20" t="s">
        <v>66</v>
      </c>
      <c r="C25" s="18">
        <v>84</v>
      </c>
      <c r="D25" s="19">
        <v>63</v>
      </c>
      <c r="E25" s="26"/>
      <c r="F25" s="26"/>
      <c r="G25" s="26"/>
      <c r="H25" s="26"/>
      <c r="I25" s="26"/>
      <c r="J25" s="26"/>
      <c r="K25" s="26"/>
      <c r="L25" s="26">
        <v>67</v>
      </c>
      <c r="M25" s="26"/>
      <c r="N25" s="2">
        <f>C25+D25+L25</f>
        <v>214</v>
      </c>
    </row>
    <row r="26" spans="1:14" ht="18.75" customHeight="1">
      <c r="A26" s="16">
        <v>22</v>
      </c>
      <c r="B26" s="20" t="s">
        <v>67</v>
      </c>
      <c r="C26" s="18">
        <v>63</v>
      </c>
      <c r="D26" s="19">
        <v>40</v>
      </c>
      <c r="E26" s="26"/>
      <c r="F26" s="26"/>
      <c r="G26" s="26"/>
      <c r="H26" s="26">
        <v>76</v>
      </c>
      <c r="I26" s="26"/>
      <c r="J26" s="26">
        <v>73</v>
      </c>
      <c r="K26" s="26"/>
      <c r="L26" s="26"/>
      <c r="M26" s="26"/>
      <c r="N26" s="2">
        <f>C26+H26+J26</f>
        <v>212</v>
      </c>
    </row>
    <row r="27" spans="1:14" ht="18.75" customHeight="1">
      <c r="A27" s="16">
        <v>23</v>
      </c>
      <c r="B27" s="20" t="s">
        <v>68</v>
      </c>
      <c r="C27" s="18">
        <v>57</v>
      </c>
      <c r="D27" s="19">
        <v>52</v>
      </c>
      <c r="E27" s="26"/>
      <c r="F27" s="26"/>
      <c r="G27" s="26"/>
      <c r="H27" s="26">
        <v>50</v>
      </c>
      <c r="I27" s="26"/>
      <c r="J27" s="26"/>
      <c r="K27" s="26"/>
      <c r="L27" s="26"/>
      <c r="M27" s="26"/>
      <c r="N27" s="2">
        <f>C27+D27+H27</f>
        <v>159</v>
      </c>
    </row>
    <row r="28" spans="1:13" ht="18.75" customHeight="1">
      <c r="A28" s="16">
        <v>24</v>
      </c>
      <c r="B28" s="20" t="s">
        <v>69</v>
      </c>
      <c r="C28" s="18">
        <v>51</v>
      </c>
      <c r="D28" s="27">
        <v>15</v>
      </c>
      <c r="E28" s="26"/>
      <c r="F28" s="26"/>
      <c r="G28" s="26"/>
      <c r="H28" s="28">
        <v>34</v>
      </c>
      <c r="I28" s="26"/>
      <c r="J28" s="26"/>
      <c r="K28" s="26"/>
      <c r="L28" s="26"/>
      <c r="M28" s="26"/>
    </row>
    <row r="29" spans="1:14" ht="18.75" customHeight="1">
      <c r="A29" s="16">
        <v>25</v>
      </c>
      <c r="B29" s="20" t="s">
        <v>70</v>
      </c>
      <c r="C29" s="18">
        <v>68</v>
      </c>
      <c r="D29" s="19">
        <v>36</v>
      </c>
      <c r="E29" s="26"/>
      <c r="F29" s="26"/>
      <c r="G29" s="26"/>
      <c r="H29" s="26"/>
      <c r="I29" s="26"/>
      <c r="J29" s="26"/>
      <c r="K29" s="26"/>
      <c r="L29" s="26">
        <v>56</v>
      </c>
      <c r="M29" s="26"/>
      <c r="N29" s="2">
        <f>C29+D29+L29</f>
        <v>160</v>
      </c>
    </row>
    <row r="30" spans="1:14" ht="18.75" customHeight="1">
      <c r="A30" s="16">
        <v>26</v>
      </c>
      <c r="B30" s="20" t="s">
        <v>71</v>
      </c>
      <c r="C30" s="18">
        <v>61</v>
      </c>
      <c r="D30" s="19">
        <v>48</v>
      </c>
      <c r="E30" s="26"/>
      <c r="F30" s="26"/>
      <c r="G30" s="26"/>
      <c r="H30" s="26">
        <v>61</v>
      </c>
      <c r="I30" s="26"/>
      <c r="J30" s="26"/>
      <c r="K30" s="26"/>
      <c r="L30" s="26"/>
      <c r="M30" s="26"/>
      <c r="N30" s="2">
        <f>C30+D30+H30</f>
        <v>170</v>
      </c>
    </row>
    <row r="31" spans="3:13" ht="15.75">
      <c r="C31" s="24">
        <f>AVERAGE(C5:C30)</f>
        <v>65.6923076923077</v>
      </c>
      <c r="D31" s="24">
        <f aca="true" t="shared" si="0" ref="D31:M31">AVERAGE(D5:D30)</f>
        <v>48.30769230769231</v>
      </c>
      <c r="E31" s="24">
        <f t="shared" si="0"/>
        <v>67.66666666666667</v>
      </c>
      <c r="F31" s="24">
        <f t="shared" si="0"/>
        <v>83</v>
      </c>
      <c r="G31" s="24">
        <f t="shared" si="0"/>
        <v>76.33333333333333</v>
      </c>
      <c r="H31" s="24">
        <f t="shared" si="0"/>
        <v>52.333333333333336</v>
      </c>
      <c r="I31" s="24">
        <f t="shared" si="0"/>
        <v>98</v>
      </c>
      <c r="J31" s="24">
        <f t="shared" si="0"/>
        <v>73</v>
      </c>
      <c r="K31" s="24">
        <f t="shared" si="0"/>
        <v>65</v>
      </c>
      <c r="L31" s="24">
        <f t="shared" si="0"/>
        <v>59.9</v>
      </c>
      <c r="M31" s="24"/>
    </row>
    <row r="32" spans="3:4" ht="15.75">
      <c r="C32" s="40"/>
      <c r="D32" s="2" t="s">
        <v>74</v>
      </c>
    </row>
  </sheetData>
  <sheetProtection/>
  <mergeCells count="5">
    <mergeCell ref="A1:E1"/>
    <mergeCell ref="A2:A4"/>
    <mergeCell ref="B2:B3"/>
    <mergeCell ref="C2:D2"/>
    <mergeCell ref="E2:M2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 Ivan</dc:creator>
  <cp:keywords/>
  <dc:description/>
  <cp:lastModifiedBy>Adilya D. Naumova</cp:lastModifiedBy>
  <cp:lastPrinted>2013-07-02T06:14:48Z</cp:lastPrinted>
  <dcterms:created xsi:type="dcterms:W3CDTF">2009-01-04T17:58:23Z</dcterms:created>
  <dcterms:modified xsi:type="dcterms:W3CDTF">2013-07-19T07:46:22Z</dcterms:modified>
  <cp:category/>
  <cp:version/>
  <cp:contentType/>
  <cp:contentStatus/>
</cp:coreProperties>
</file>